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5180" windowHeight="85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6" i="1" l="1"/>
  <c r="D7" i="1"/>
  <c r="B4" i="1"/>
  <c r="B5" i="1"/>
  <c r="B6" i="1"/>
  <c r="E2" i="1"/>
  <c r="B7" i="1"/>
  <c r="D6" i="1"/>
</calcChain>
</file>

<file path=xl/sharedStrings.xml><?xml version="1.0" encoding="utf-8"?>
<sst xmlns="http://schemas.openxmlformats.org/spreadsheetml/2006/main" count="11" uniqueCount="11">
  <si>
    <t>n</t>
  </si>
  <si>
    <t>alpha</t>
  </si>
  <si>
    <t>Upper</t>
  </si>
  <si>
    <t>Lower</t>
  </si>
  <si>
    <t>Z</t>
  </si>
  <si>
    <t>Cpk/Ppk</t>
  </si>
  <si>
    <t>Confidence</t>
  </si>
  <si>
    <t>s.e.</t>
  </si>
  <si>
    <t>Ønsket Cpk</t>
  </si>
  <si>
    <t>Nødvendig n</t>
  </si>
  <si>
    <t>Alternative approximation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</si>
</sst>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0.000"/>
  </numFmts>
  <fonts count="2" x14ac:knownFonts="1"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2" fontId="0" fillId="0" borderId="1" xfId="0" applyNumberFormat="1" applyBorder="1"/>
    <xf numFmtId="0" fontId="0" fillId="0" borderId="0" xfId="0" applyBorder="1"/>
    <xf numFmtId="0" fontId="0" fillId="0" borderId="2" xfId="0" applyBorder="1"/>
    <xf numFmtId="2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2" fontId="0" fillId="0" borderId="7" xfId="0" applyNumberFormat="1" applyBorder="1"/>
    <xf numFmtId="0" fontId="0" fillId="0" borderId="1" xfId="0" applyBorder="1"/>
    <xf numFmtId="0" fontId="1" fillId="0" borderId="1" xfId="0" applyFont="1" applyBorder="1"/>
    <xf numFmtId="182" fontId="0" fillId="0" borderId="2" xfId="0" applyNumberFormat="1" applyBorder="1"/>
    <xf numFmtId="2" fontId="0" fillId="0" borderId="2" xfId="0" applyNumberFormat="1" applyBorder="1"/>
    <xf numFmtId="0" fontId="0" fillId="0" borderId="3" xfId="0" applyBorder="1"/>
    <xf numFmtId="2" fontId="0" fillId="0" borderId="5" xfId="0" applyNumberFormat="1" applyBorder="1"/>
    <xf numFmtId="0" fontId="0" fillId="0" borderId="7" xfId="0" applyBorder="1"/>
    <xf numFmtId="1" fontId="0" fillId="0" borderId="5" xfId="0" applyNumberFormat="1" applyBorder="1"/>
    <xf numFmtId="0" fontId="1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85725</xdr:rowOff>
    </xdr:from>
    <xdr:to>
      <xdr:col>5</xdr:col>
      <xdr:colOff>238125</xdr:colOff>
      <xdr:row>15</xdr:row>
      <xdr:rowOff>152400</xdr:rowOff>
    </xdr:to>
    <xdr:pic>
      <xdr:nvPicPr>
        <xdr:cNvPr id="1076" name="Picture 1" descr="{lower limit} &amp; = &amp; \hat{C}_{pk} [ 1 - \Phi^{-1}(1-\alpha/2 )&#10;\sqrt{ \frac{1}{9n...&#10; ...-1}( 1-\alpha/2 )&#10;\sqrt{ \frac{1}{9n \hat{C}_{pk}^2 } + \frac{1}{2(n-1)} } \; ]\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247775"/>
          <a:ext cx="3552825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233363</xdr:colOff>
      <xdr:row>16</xdr:row>
      <xdr:rowOff>85725</xdr:rowOff>
    </xdr:from>
    <xdr:to>
      <xdr:col>4</xdr:col>
      <xdr:colOff>557213</xdr:colOff>
      <xdr:row>27</xdr:row>
      <xdr:rowOff>52388</xdr:rowOff>
    </xdr:to>
    <xdr:sp macro="" textlink="">
      <xdr:nvSpPr>
        <xdr:cNvPr id="3" name="TextBox 2"/>
        <xdr:cNvSpPr txBox="1"/>
      </xdr:nvSpPr>
      <xdr:spPr>
        <a:xfrm>
          <a:off x="233363" y="2676525"/>
          <a:ext cx="2857500" cy="17478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Bissell (1990) derived approximate two-sided 95% confidence limits for </a:t>
          </a:r>
          <a:r>
            <a:rPr lang="en-GB" sz="1100" i="1">
              <a:solidFill>
                <a:schemeClr val="dk1"/>
              </a:solidFill>
              <a:latin typeface="+mn-lt"/>
              <a:ea typeface="+mn-ea"/>
              <a:cs typeface="+mn-cs"/>
            </a:rPr>
            <a:t>C</a:t>
          </a:r>
          <a:r>
            <a:rPr lang="en-GB" sz="1100" i="1" baseline="-25000">
              <a:solidFill>
                <a:schemeClr val="dk1"/>
              </a:solidFill>
              <a:latin typeface="+mn-lt"/>
              <a:ea typeface="+mn-ea"/>
              <a:cs typeface="+mn-cs"/>
            </a:rPr>
            <a:t>pk</a:t>
          </a:r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by assuming that the distribution of is normal. Using Bissell's approach, 100 % lower and upper confidence limits can be computed as above, </a:t>
          </a:r>
          <a:endParaRPr lang="da-DK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where  </a:t>
          </a:r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  <a:sym typeface="Symbol"/>
            </a:rPr>
            <a:t></a:t>
          </a:r>
          <a:r>
            <a:rPr lang="en-GB" sz="1100">
              <a:solidFill>
                <a:schemeClr val="dk1"/>
              </a:solidFill>
              <a:latin typeface="+mn-lt"/>
              <a:ea typeface="+mn-ea"/>
              <a:cs typeface="+mn-cs"/>
            </a:rPr>
            <a:t> denotes the cumulative standard normal distribution function. Kushler and Hurley (1992) concluded that Bissell's method gives reasonably accurate results. </a:t>
          </a:r>
          <a:endParaRPr lang="da-DK" sz="11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lang="da-DK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="120" zoomScaleNormal="120" workbookViewId="0"/>
  </sheetViews>
  <sheetFormatPr defaultRowHeight="12.75" x14ac:dyDescent="0.2"/>
  <cols>
    <col min="1" max="1" width="10.28515625" bestFit="1" customWidth="1"/>
    <col min="2" max="2" width="10.5703125" bestFit="1" customWidth="1"/>
    <col min="4" max="4" width="10.85546875" customWidth="1"/>
  </cols>
  <sheetData>
    <row r="1" spans="1:6" x14ac:dyDescent="0.2">
      <c r="A1" s="7" t="s">
        <v>5</v>
      </c>
      <c r="B1" s="8">
        <v>1.5</v>
      </c>
      <c r="D1" s="7" t="s">
        <v>8</v>
      </c>
      <c r="E1" s="15">
        <v>1</v>
      </c>
    </row>
    <row r="2" spans="1:6" ht="13.5" thickBot="1" x14ac:dyDescent="0.25">
      <c r="A2" s="9" t="s">
        <v>0</v>
      </c>
      <c r="B2" s="3">
        <v>20</v>
      </c>
      <c r="D2" s="13" t="s">
        <v>9</v>
      </c>
      <c r="E2" s="16">
        <f>CEILING(B5^2*((1/(9*B1)+0.5))/(1-E1/B1)^2,1)</f>
        <v>20</v>
      </c>
    </row>
    <row r="3" spans="1:6" x14ac:dyDescent="0.2">
      <c r="A3" s="9" t="s">
        <v>1</v>
      </c>
      <c r="B3" s="3">
        <v>0.05</v>
      </c>
    </row>
    <row r="4" spans="1:6" ht="13.5" thickBot="1" x14ac:dyDescent="0.25">
      <c r="A4" s="10" t="s">
        <v>6</v>
      </c>
      <c r="B4" s="3">
        <f>1-B3</f>
        <v>0.95</v>
      </c>
    </row>
    <row r="5" spans="1:6" x14ac:dyDescent="0.2">
      <c r="A5" s="9" t="s">
        <v>4</v>
      </c>
      <c r="B5" s="11">
        <f>NORMSINV(1-B3/2)</f>
        <v>1.9599639845400536</v>
      </c>
      <c r="D5" s="17" t="s">
        <v>10</v>
      </c>
      <c r="E5" s="18"/>
      <c r="F5" s="19"/>
    </row>
    <row r="6" spans="1:6" x14ac:dyDescent="0.2">
      <c r="A6" s="9" t="s">
        <v>2</v>
      </c>
      <c r="B6" s="12">
        <f>B1*(1+B5*SQRT(1/(9*B2*B1^2)+1/2/(B2-1)))</f>
        <v>1.9987947839407265</v>
      </c>
      <c r="D6" s="1">
        <f>B1+2*E6</f>
        <v>1.9244018839076089</v>
      </c>
      <c r="E6" s="2">
        <f>SQRT(1/(9*B2)+(B1/(2*B2-2)))</f>
        <v>0.2122009419538044</v>
      </c>
      <c r="F6" s="3" t="s">
        <v>7</v>
      </c>
    </row>
    <row r="7" spans="1:6" ht="13.5" thickBot="1" x14ac:dyDescent="0.25">
      <c r="A7" s="13" t="s">
        <v>3</v>
      </c>
      <c r="B7" s="14">
        <f>B1*(1-B5*SQRT(1/(9*B2*B1^2)+1/2/(B2-1)))</f>
        <v>1.0012052160592735</v>
      </c>
      <c r="D7" s="4">
        <f>B1-2*E6</f>
        <v>1.0755981160923911</v>
      </c>
      <c r="E7" s="5"/>
      <c r="F7" s="6"/>
    </row>
  </sheetData>
  <mergeCells count="1">
    <mergeCell ref="D5:F5"/>
  </mergeCells>
  <phoneticPr fontId="0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Novo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Birger Stjernholm Madsen</dc:creator>
  <cp:lastModifiedBy>bsm</cp:lastModifiedBy>
  <dcterms:created xsi:type="dcterms:W3CDTF">2004-05-24T12:28:16Z</dcterms:created>
  <dcterms:modified xsi:type="dcterms:W3CDTF">2016-06-20T08:58:12Z</dcterms:modified>
</cp:coreProperties>
</file>